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585750D6-46E7-4EC5-A0BE-FB1684644C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G35" i="1" l="1"/>
  <c r="H35" i="1"/>
  <c r="D35" i="1"/>
  <c r="I31" i="1"/>
  <c r="I30" i="1" s="1"/>
  <c r="F30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<sst xmlns="http://schemas.openxmlformats.org/spreadsheetml/2006/main" count="66" uniqueCount="66">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</sst>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C43" sqref="C43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38460813.240000002</v>
      </c>
      <c r="E9" s="16">
        <f>SUM(E10:E17)</f>
        <v>32556587.770000003</v>
      </c>
      <c r="F9" s="16">
        <f t="shared" ref="F9:I9" si="1">SUM(F10:F17)</f>
        <v>71017401.010000005</v>
      </c>
      <c r="G9" s="16">
        <f t="shared" si="1"/>
        <v>66337275.030000001</v>
      </c>
      <c r="H9" s="16">
        <f t="shared" si="1"/>
        <v>66327275.030000001</v>
      </c>
      <c r="I9" s="16">
        <f t="shared" si="1"/>
        <v>4680125.9800000042</v>
      </c>
    </row>
    <row r="10" spans="1:9" x14ac:dyDescent="0.2">
      <c r="A10" s="15" t="s">
        <v>43</v>
      </c>
      <c r="B10" s="6"/>
      <c r="C10" s="3" t="s">
        <v>4</v>
      </c>
      <c r="D10" s="17">
        <v>27561609.690000001</v>
      </c>
      <c r="E10" s="17">
        <v>26565310.620000001</v>
      </c>
      <c r="F10" s="17">
        <f t="shared" ref="F10:F17" si="2">D10+E10</f>
        <v>54126920.310000002</v>
      </c>
      <c r="G10" s="17">
        <v>50909366.960000001</v>
      </c>
      <c r="H10" s="17">
        <v>50899366.960000001</v>
      </c>
      <c r="I10" s="17">
        <f t="shared" ref="I10:I17" si="3">F10-G10</f>
        <v>3217553.3500000015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10899203.550000001</v>
      </c>
      <c r="E12" s="17">
        <v>5991277.1500000004</v>
      </c>
      <c r="F12" s="17">
        <f t="shared" si="2"/>
        <v>16890480.700000003</v>
      </c>
      <c r="G12" s="17">
        <v>15427908.07</v>
      </c>
      <c r="H12" s="17">
        <v>15427908.07</v>
      </c>
      <c r="I12" s="17">
        <f t="shared" si="3"/>
        <v>1462572.6300000027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2101160.02</v>
      </c>
      <c r="E18" s="16">
        <f>SUM(E19:E21)</f>
        <v>1889388.73</v>
      </c>
      <c r="F18" s="16">
        <f t="shared" ref="F18:I18" si="4">SUM(F19:F21)</f>
        <v>3990548.75</v>
      </c>
      <c r="G18" s="16">
        <f t="shared" si="4"/>
        <v>3547044.9</v>
      </c>
      <c r="H18" s="16">
        <f t="shared" si="4"/>
        <v>3547044.9</v>
      </c>
      <c r="I18" s="16">
        <f t="shared" si="4"/>
        <v>443503.85000000009</v>
      </c>
    </row>
    <row r="19" spans="1:9" x14ac:dyDescent="0.2">
      <c r="A19" s="15" t="s">
        <v>51</v>
      </c>
      <c r="B19" s="6"/>
      <c r="C19" s="3" t="s">
        <v>13</v>
      </c>
      <c r="D19" s="17">
        <v>2101160.02</v>
      </c>
      <c r="E19" s="17">
        <v>1889388.73</v>
      </c>
      <c r="F19" s="17">
        <f t="shared" ref="F19:F21" si="5">D19+E19</f>
        <v>3990548.75</v>
      </c>
      <c r="G19" s="17">
        <v>3547044.9</v>
      </c>
      <c r="H19" s="17">
        <v>3547044.9</v>
      </c>
      <c r="I19" s="17">
        <f t="shared" ref="I19:I21" si="6">F19-G19</f>
        <v>443503.85000000009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40561973.260000005</v>
      </c>
      <c r="E35" s="18">
        <f t="shared" ref="E35:I35" si="16">SUM(E6+E9+E18+E22+E25+E30+E32+E33+E34)</f>
        <v>34445976.5</v>
      </c>
      <c r="F35" s="18">
        <f t="shared" si="16"/>
        <v>75007949.760000005</v>
      </c>
      <c r="G35" s="18">
        <f t="shared" si="16"/>
        <v>69884319.930000007</v>
      </c>
      <c r="H35" s="18">
        <f t="shared" si="16"/>
        <v>69874319.930000007</v>
      </c>
      <c r="I35" s="18">
        <f t="shared" si="16"/>
        <v>5123629.8300000038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2021-01-27T17:40:13Z</cp:lastPrinted>
  <dcterms:created xsi:type="dcterms:W3CDTF">2012-12-11T21:13:37Z</dcterms:created>
  <dcterms:modified xsi:type="dcterms:W3CDTF">2021-01-28T22:22:33Z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